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<sst xmlns="http://schemas.openxmlformats.org/spreadsheetml/2006/main" count="25" uniqueCount="21">
  <si>
    <t>附件1</t>
  </si>
  <si>
    <t>广州市2022年市级第二次预算调整方案总表</t>
  </si>
  <si>
    <t>单位：万元</t>
  </si>
  <si>
    <t>资金来源</t>
  </si>
  <si>
    <t>金额</t>
  </si>
  <si>
    <t>项目安排</t>
  </si>
  <si>
    <t>合计</t>
  </si>
  <si>
    <t>政府性基金预算</t>
  </si>
  <si>
    <t>新增2022年地方政府专项债券额度（市本级）</t>
  </si>
  <si>
    <t>白云机场三期扩建工程周边临空经济产业园区基础设施二期工程项目</t>
  </si>
  <si>
    <t>铁路建设项目</t>
  </si>
  <si>
    <t>新增2022年地方政府专项债券额度（转贷至区）</t>
  </si>
  <si>
    <t>转贷至黄埔区</t>
  </si>
  <si>
    <t>转贷至南沙区</t>
  </si>
  <si>
    <t>回收番禺区2022年提前批新增专项债券额度</t>
  </si>
  <si>
    <t>社保基金预算</t>
  </si>
  <si>
    <t>机关事业单位基本养老保险预算收入</t>
  </si>
  <si>
    <t>机关事业单位基本养老保险预算支出</t>
  </si>
  <si>
    <t>机关事业单位基本养老保险预算当年结余</t>
  </si>
  <si>
    <t>城乡居民基本养老保险基金预算收入</t>
  </si>
  <si>
    <t>城乡居民基本养老保险基金预算当年结余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</si>
</sst>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quot;  &quot;@"/>
    <numFmt numFmtId="178" formatCode="0.0_ "/>
  </numFmts>
  <fonts count="50">
    <font>
      <sz val="12"/>
      <name val="宋体"/>
      <family val="0"/>
    </font>
    <font>
      <sz val="11"/>
      <name val="宋体"/>
      <family val="0"/>
    </font>
    <font>
      <sz val="16"/>
      <name val="黑体"/>
      <family val="3"/>
    </font>
    <font>
      <sz val="14"/>
      <name val="仿宋"/>
      <family val="3"/>
    </font>
    <font>
      <sz val="12"/>
      <name val="楷体"/>
      <family val="3"/>
    </font>
    <font>
      <sz val="14"/>
      <name val="黑体"/>
      <family val="3"/>
    </font>
    <font>
      <sz val="14"/>
      <name val="楷体"/>
      <family val="3"/>
    </font>
    <font>
      <sz val="22"/>
      <name val="方正小标宋简体"/>
      <family val="4"/>
    </font>
    <font>
      <sz val="14"/>
      <name val="Times New Roman"/>
      <family val="0"/>
    </font>
    <font>
      <sz val="14"/>
      <name val="仿宋_GB2312"/>
      <family val="2"/>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sz val="12"/>
      <name val="Times New Roman"/>
      <family val="0"/>
    </font>
    <font>
      <sz val="11"/>
      <color indexed="10"/>
      <name val="宋体"/>
      <family val="0"/>
    </font>
    <font>
      <b/>
      <sz val="11"/>
      <color indexed="8"/>
      <name val="宋体"/>
      <family val="0"/>
    </font>
    <font>
      <b/>
      <sz val="18"/>
      <color indexed="54"/>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i/>
      <sz val="11"/>
      <color indexed="23"/>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2"/>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17" fillId="0" borderId="0">
      <alignment/>
      <protection/>
    </xf>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right"/>
    </xf>
    <xf numFmtId="0" fontId="5"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vertical="center" wrapText="1"/>
    </xf>
    <xf numFmtId="0" fontId="4" fillId="0" borderId="0" xfId="0" applyFont="1" applyAlignment="1">
      <alignment horizontal="right"/>
    </xf>
    <xf numFmtId="0" fontId="5" fillId="0" borderId="9" xfId="0" applyFont="1" applyBorder="1" applyAlignment="1">
      <alignment horizontal="center" vertical="center"/>
    </xf>
    <xf numFmtId="176" fontId="8" fillId="0" borderId="9" xfId="28" applyNumberFormat="1" applyFont="1" applyBorder="1" applyAlignment="1">
      <alignment horizontal="center" vertical="center"/>
    </xf>
    <xf numFmtId="0" fontId="6" fillId="33" borderId="9" xfId="0" applyFont="1" applyFill="1" applyBorder="1" applyAlignment="1">
      <alignment horizontal="center" vertical="center"/>
    </xf>
    <xf numFmtId="176" fontId="8" fillId="33" borderId="9" xfId="28" applyNumberFormat="1" applyFont="1" applyFill="1" applyBorder="1" applyAlignment="1">
      <alignment horizontal="center" vertical="center"/>
    </xf>
    <xf numFmtId="0" fontId="9" fillId="0" borderId="10" xfId="0" applyFont="1" applyBorder="1" applyAlignment="1">
      <alignment horizontal="center" vertical="center" wrapText="1"/>
    </xf>
    <xf numFmtId="177" fontId="9" fillId="0" borderId="9" xfId="0" applyNumberFormat="1" applyFont="1" applyBorder="1" applyAlignment="1">
      <alignment horizontal="left"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176" fontId="8" fillId="0" borderId="9" xfId="28" applyNumberFormat="1" applyFont="1" applyBorder="1" applyAlignment="1">
      <alignment horizontal="center" vertical="center"/>
    </xf>
    <xf numFmtId="177" fontId="9" fillId="0" borderId="9" xfId="0" applyNumberFormat="1" applyFont="1" applyBorder="1" applyAlignment="1">
      <alignment vertical="center"/>
    </xf>
    <xf numFmtId="176" fontId="8" fillId="0" borderId="9" xfId="28" applyNumberFormat="1" applyFont="1" applyBorder="1" applyAlignment="1">
      <alignment vertical="center"/>
    </xf>
    <xf numFmtId="178" fontId="5" fillId="0" borderId="0" xfId="0" applyNumberFormat="1" applyFont="1" applyAlignment="1">
      <alignment horizontal="center" vertical="center"/>
    </xf>
  </cellXfs>
  <cellStyles count="51">
    <cellStyle name="Normal" xfId="0"/>
    <cellStyle name="千位分隔 2"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常规_tz9904"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70" zoomScaleNormal="70" workbookViewId="0" topLeftCell="A1">
      <selection activeCell="A1" sqref="A1:D15"/>
    </sheetView>
  </sheetViews>
  <sheetFormatPr defaultColWidth="9.00390625" defaultRowHeight="27.75" customHeight="1"/>
  <cols>
    <col min="1" max="1" width="26.375" style="2" customWidth="1"/>
    <col min="2" max="2" width="17.25390625" style="2" customWidth="1"/>
    <col min="3" max="3" width="62.375" style="2" customWidth="1"/>
    <col min="4" max="4" width="17.25390625" style="2" customWidth="1"/>
    <col min="5" max="5" width="9.00390625" style="2" customWidth="1"/>
    <col min="6" max="6" width="18.75390625" style="2" bestFit="1" customWidth="1"/>
    <col min="7" max="16384" width="9.00390625" style="2" customWidth="1"/>
  </cols>
  <sheetData>
    <row r="1" s="1" customFormat="1" ht="25.5" customHeight="1">
      <c r="A1" s="7" t="s">
        <v>0</v>
      </c>
    </row>
    <row r="2" spans="1:4" s="2" customFormat="1" ht="27.75" customHeight="1">
      <c r="A2" s="8" t="s">
        <v>1</v>
      </c>
      <c r="B2" s="8"/>
      <c r="C2" s="8"/>
      <c r="D2" s="8"/>
    </row>
    <row r="3" s="3" customFormat="1" ht="15.75" customHeight="1">
      <c r="D3" s="9" t="s">
        <v>2</v>
      </c>
    </row>
    <row r="4" spans="1:4" s="4" customFormat="1" ht="30" customHeight="1">
      <c r="A4" s="10" t="s">
        <v>3</v>
      </c>
      <c r="B4" s="10" t="s">
        <v>4</v>
      </c>
      <c r="C4" s="10" t="s">
        <v>5</v>
      </c>
      <c r="D4" s="10" t="s">
        <v>4</v>
      </c>
    </row>
    <row r="5" spans="1:6" s="4" customFormat="1" ht="30" customHeight="1">
      <c r="A5" s="10" t="s">
        <v>6</v>
      </c>
      <c r="B5" s="11">
        <f>B6+B12</f>
        <v>1487629.67</v>
      </c>
      <c r="C5" s="10" t="s">
        <v>6</v>
      </c>
      <c r="D5" s="11">
        <f>D6+D12</f>
        <v>1487629.67</v>
      </c>
      <c r="F5" s="21"/>
    </row>
    <row r="6" spans="1:4" s="5" customFormat="1" ht="30" customHeight="1">
      <c r="A6" s="12" t="s">
        <v>7</v>
      </c>
      <c r="B6" s="13">
        <f>B7+B9+B11</f>
        <v>1286000</v>
      </c>
      <c r="C6" s="12" t="s">
        <v>7</v>
      </c>
      <c r="D6" s="13">
        <f>D7+D8+D9+D10+D11</f>
        <v>1286000</v>
      </c>
    </row>
    <row r="7" spans="1:4" s="6" customFormat="1" ht="37.5" customHeight="1">
      <c r="A7" s="14" t="s">
        <v>8</v>
      </c>
      <c r="B7" s="11">
        <v>214261</v>
      </c>
      <c r="C7" s="15" t="s">
        <v>9</v>
      </c>
      <c r="D7" s="11">
        <v>120000</v>
      </c>
    </row>
    <row r="8" spans="1:4" s="6" customFormat="1" ht="33.75" customHeight="1">
      <c r="A8" s="16"/>
      <c r="B8" s="11"/>
      <c r="C8" s="15" t="s">
        <v>10</v>
      </c>
      <c r="D8" s="11">
        <v>94261</v>
      </c>
    </row>
    <row r="9" spans="1:4" s="6" customFormat="1" ht="33.75" customHeight="1">
      <c r="A9" s="17" t="s">
        <v>11</v>
      </c>
      <c r="B9" s="11">
        <v>1071739</v>
      </c>
      <c r="C9" s="15" t="s">
        <v>12</v>
      </c>
      <c r="D9" s="11">
        <v>80000</v>
      </c>
    </row>
    <row r="10" spans="1:4" s="6" customFormat="1" ht="33.75" customHeight="1">
      <c r="A10" s="17"/>
      <c r="B10" s="11"/>
      <c r="C10" s="15" t="s">
        <v>13</v>
      </c>
      <c r="D10" s="11">
        <v>1000000</v>
      </c>
    </row>
    <row r="11" spans="1:4" s="6" customFormat="1" ht="33.75" customHeight="1">
      <c r="A11" s="17"/>
      <c r="B11" s="11"/>
      <c r="C11" s="15" t="s">
        <v>14</v>
      </c>
      <c r="D11" s="11">
        <v>-8261</v>
      </c>
    </row>
    <row r="12" spans="1:4" s="5" customFormat="1" ht="30" customHeight="1">
      <c r="A12" s="12" t="s">
        <v>15</v>
      </c>
      <c r="B12" s="13">
        <f>D12</f>
        <v>201629.66999999998</v>
      </c>
      <c r="C12" s="12" t="s">
        <v>15</v>
      </c>
      <c r="D12" s="13">
        <f>SUM(D13:D21)</f>
        <v>201629.66999999998</v>
      </c>
    </row>
    <row r="13" spans="1:4" ht="33.75" customHeight="1">
      <c r="A13" s="17" t="s">
        <v>16</v>
      </c>
      <c r="B13" s="18">
        <v>281629.67</v>
      </c>
      <c r="C13" s="19" t="s">
        <v>17</v>
      </c>
      <c r="D13" s="20">
        <v>253271.95</v>
      </c>
    </row>
    <row r="14" spans="1:4" ht="33.75" customHeight="1">
      <c r="A14" s="17"/>
      <c r="B14" s="18"/>
      <c r="C14" s="19" t="s">
        <v>18</v>
      </c>
      <c r="D14" s="20">
        <f>B13-D13</f>
        <v>28357.719999999972</v>
      </c>
    </row>
    <row r="15" spans="1:4" ht="37.5" customHeight="1">
      <c r="A15" s="17" t="s">
        <v>19</v>
      </c>
      <c r="B15" s="20">
        <v>-80000</v>
      </c>
      <c r="C15" s="19" t="s">
        <v>20</v>
      </c>
      <c r="D15" s="20">
        <v>-80000</v>
      </c>
    </row>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27.75" customHeight="1"/>
    <row r="128"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27.75" customHeight="1"/>
    <row r="187" ht="27.75" customHeight="1"/>
    <row r="188" ht="27.75" customHeight="1"/>
    <row r="189" ht="27.75" customHeight="1"/>
    <row r="190" ht="27.75" customHeight="1"/>
    <row r="191" ht="27.75" customHeight="1"/>
    <row r="192" ht="27.75" customHeight="1"/>
    <row r="193" ht="27.75" customHeight="1"/>
    <row r="194" ht="27.75" customHeight="1"/>
    <row r="195" ht="27.75" customHeight="1"/>
    <row r="196" ht="27.75" customHeight="1"/>
    <row r="197" ht="27.75" customHeight="1"/>
    <row r="198" ht="27.75" customHeight="1"/>
    <row r="199" ht="27.75" customHeight="1"/>
    <row r="200" ht="27.75" customHeight="1"/>
    <row r="201" ht="27.75" customHeight="1"/>
    <row r="202" ht="27.75" customHeight="1"/>
    <row r="203" ht="27.75" customHeight="1"/>
    <row r="204" ht="27.75" customHeight="1"/>
    <row r="205" ht="27.75" customHeight="1"/>
    <row r="206" ht="27.75" customHeight="1"/>
    <row r="207" ht="27.75" customHeight="1"/>
    <row r="208" ht="27.75" customHeight="1"/>
    <row r="209" ht="27.75" customHeight="1"/>
    <row r="210" ht="27.75" customHeight="1"/>
    <row r="211" ht="27.75" customHeight="1"/>
    <row r="212" ht="27.75" customHeight="1"/>
    <row r="213" ht="27.75" customHeight="1"/>
    <row r="214" ht="27.75" customHeight="1"/>
    <row r="215" ht="27.75" customHeight="1"/>
    <row r="216" ht="27.75" customHeight="1"/>
    <row r="217" ht="27.75" customHeight="1"/>
    <row r="218" ht="27.75" customHeight="1"/>
    <row r="219" ht="27.75" customHeight="1"/>
    <row r="220" ht="27.75" customHeight="1"/>
    <row r="221" ht="27.75" customHeight="1"/>
    <row r="222" ht="27.75" customHeight="1"/>
    <row r="223" ht="27.75" customHeight="1"/>
    <row r="224" ht="27.75" customHeight="1"/>
    <row r="225" ht="27.75" customHeight="1"/>
    <row r="226" ht="27.75" customHeight="1"/>
    <row r="227" ht="27.75" customHeight="1"/>
  </sheetData>
  <sheetProtection/>
  <mergeCells count="7">
    <mergeCell ref="A2:D2"/>
    <mergeCell ref="A7:A8"/>
    <mergeCell ref="A9:A11"/>
    <mergeCell ref="A13:A14"/>
    <mergeCell ref="B7:B8"/>
    <mergeCell ref="B9:B11"/>
    <mergeCell ref="B13:B14"/>
  </mergeCells>
  <printOptions/>
  <pageMargins left="0.7513888888888889" right="0.7513888888888889" top="1" bottom="1"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甘梦怀</dc:creator>
  <cp:keywords/>
  <dc:description/>
  <cp:lastModifiedBy>ht706</cp:lastModifiedBy>
  <dcterms:created xsi:type="dcterms:W3CDTF">1996-12-20T01:32:42Z</dcterms:created>
  <dcterms:modified xsi:type="dcterms:W3CDTF">2022-11-16T13:28:39Z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